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410503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6"/>
  <c r="G55"/>
  <c r="G53"/>
  <c r="G52"/>
  <c r="G51"/>
  <c r="G50"/>
  <c r="G45"/>
  <c r="G44"/>
  <c r="G43"/>
  <c r="G41"/>
  <c r="G40"/>
  <c r="G39"/>
  <c r="G36"/>
  <c r="G35"/>
  <c r="G34"/>
  <c r="G32"/>
  <c r="G31"/>
  <c r="G30"/>
  <c r="G29"/>
  <c r="G28"/>
  <c r="G25"/>
  <c r="G24"/>
  <c r="G23"/>
  <c r="G22"/>
  <c r="G20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<sst xmlns="http://schemas.openxmlformats.org/spreadsheetml/2006/main">
  <si>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</si>
  <si>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</si>
  <si>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</si>
  <si>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</si>
  <si>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</si>
  <si>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Ｒ７波耕　地すべり　相生２期　竹ヶ谷地質調査業務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</si>
  <si>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</si>
  <si>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</si>
  <si>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</si>
  <si>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</si>
  <si>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</si>
  <si>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</si>
  <si>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</si>
  <si>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</si>
  <si>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</si>
  <si>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</si>
  <si>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</si>
  <si>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【機械ボーリング（地質調査用）】
_x000d_土質ﾎﾞｰﾘﾝｸﾞ(ｵｰﾙｺｱ),φ66,礫混じり土砂,,50ｍ以下,鉛直下方</t>
  </si>
  <si>
    <t>ｍ</t>
  </si>
  <si>
    <t>【機械ボーリング（地質調査用）】
_x000d_岩盤ﾎﾞｰﾘﾝｸﾞ(ｵｰﾙｺｱ),φ66,,軟岩,50ｍ以下,鉛直下方</t>
  </si>
  <si>
    <t>【資料整理とりまとめ(一般調査業務費)】
_x000d_6,0</t>
  </si>
  <si>
    <t>業務</t>
  </si>
  <si>
    <t>打ち合わせ
_x000d_</t>
  </si>
  <si>
    <t>打合せ（地質調査用）
_x000d_着手前・最終</t>
  </si>
  <si>
    <t>回</t>
  </si>
  <si>
    <t>直接経費(電子成果品作成費を除く)
_x000d_</t>
  </si>
  <si>
    <t>その他
_x000d_</t>
  </si>
  <si>
    <t>電子納品版業務報告書作成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</si>
  <si>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</si>
  <si>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</si>
  <si>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</si>
  <si>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</si>
  <si>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旅費交通費（調査）
_x000d_</t>
  </si>
  <si>
    <t>打合せ (調査旅費・交通費)
_x000d_通勤により打合せ</t>
  </si>
  <si>
    <t>仮設費
_x000d_</t>
  </si>
  <si>
    <t>【足場仮設】
_x000d_平坦地足場,高さ0.3m以下,50ｍ以下</t>
  </si>
  <si>
    <t>箇所</t>
  </si>
  <si>
    <t>【足場仮設】
_x000d_傾斜地足場,地形傾斜　15°以上～30°未満,50ｍ以下</t>
  </si>
  <si>
    <t>準備費
_x000d_</t>
  </si>
  <si>
    <t>【準備及び跡片付け】
_x000d_</t>
  </si>
  <si>
    <t>運搬費
_x000d_</t>
  </si>
  <si>
    <t xml:space="preserve">【モノレール架設・撤去】
_x000d_ﾓﾉﾚｰﾙ架設・撤去,50ｍ以下　　　　  総設置距離</t>
  </si>
  <si>
    <t>モノレール運搬
_x000d_小型200kg用 運搬距離 ～50m</t>
  </si>
  <si>
    <t>ton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</si>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</sst>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+G11+G49+G50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+G13+G22+G27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+G16+G20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18</v>
      </c>
      <c r="F17" s="18">
        <v>66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18</v>
      </c>
      <c r="F18" s="18">
        <v>30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21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24</v>
      </c>
      <c r="F21" s="18">
        <v>2</v>
      </c>
      <c r="G21" s="25"/>
      <c r="H21" s="20"/>
      <c r="I21" s="21">
        <v>12</v>
      </c>
      <c r="J21" s="21">
        <v>4</v>
      </c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25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28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29</v>
      </c>
      <c r="B28" s="15"/>
      <c r="C28" s="15"/>
      <c r="D28" s="16"/>
      <c r="E28" s="17" t="s">
        <v>13</v>
      </c>
      <c r="F28" s="18">
        <v>1</v>
      </c>
      <c r="G28" s="19">
        <f>+G29+G48</f>
        <v>0</v>
      </c>
      <c r="H28" s="20"/>
      <c r="I28" s="21">
        <v>19</v>
      </c>
      <c r="J28" s="21"/>
    </row>
    <row r="29" ht="42" customHeight="1">
      <c r="A29" s="14" t="s">
        <v>30</v>
      </c>
      <c r="B29" s="15"/>
      <c r="C29" s="15"/>
      <c r="D29" s="16"/>
      <c r="E29" s="17" t="s">
        <v>13</v>
      </c>
      <c r="F29" s="18">
        <v>1</v>
      </c>
      <c r="G29" s="19">
        <f>+G30+G34+G39+G43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31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31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32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24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15" t="s">
        <v>34</v>
      </c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34</v>
      </c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34</v>
      </c>
      <c r="E36" s="17" t="s">
        <v>13</v>
      </c>
      <c r="F36" s="18">
        <v>1</v>
      </c>
      <c r="G36" s="19">
        <f>+G37+G38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36</v>
      </c>
      <c r="F37" s="18">
        <v>3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37</v>
      </c>
      <c r="E38" s="17" t="s">
        <v>36</v>
      </c>
      <c r="F38" s="18">
        <v>3</v>
      </c>
      <c r="G38" s="25"/>
      <c r="H38" s="20"/>
      <c r="I38" s="21">
        <v>29</v>
      </c>
      <c r="J38" s="21">
        <v>4</v>
      </c>
    </row>
    <row r="39" ht="42" customHeight="1">
      <c r="A39" s="22"/>
      <c r="B39" s="15" t="s">
        <v>38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38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38</v>
      </c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39</v>
      </c>
      <c r="E42" s="17" t="s">
        <v>21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15" t="s">
        <v>40</v>
      </c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</v>
      </c>
    </row>
    <row r="44" ht="42" customHeight="1">
      <c r="A44" s="22"/>
      <c r="B44" s="23"/>
      <c r="C44" s="15" t="s">
        <v>40</v>
      </c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41</v>
      </c>
      <c r="E46" s="17" t="s">
        <v>36</v>
      </c>
      <c r="F46" s="18">
        <v>3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42</v>
      </c>
      <c r="E47" s="17" t="s">
        <v>43</v>
      </c>
      <c r="F47" s="18">
        <v>8.4000000000000004</v>
      </c>
      <c r="G47" s="25"/>
      <c r="H47" s="20"/>
      <c r="I47" s="21">
        <v>38</v>
      </c>
      <c r="J47" s="21">
        <v>4</v>
      </c>
    </row>
    <row r="48" ht="42" customHeight="1">
      <c r="A48" s="14" t="s">
        <v>44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45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46</v>
      </c>
      <c r="B50" s="15"/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1</v>
      </c>
    </row>
    <row r="51" ht="42" customHeight="1">
      <c r="A51" s="22"/>
      <c r="B51" s="15" t="s">
        <v>47</v>
      </c>
      <c r="C51" s="15"/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2</v>
      </c>
    </row>
    <row r="52" ht="42" customHeight="1">
      <c r="A52" s="22"/>
      <c r="B52" s="23"/>
      <c r="C52" s="15" t="s">
        <v>47</v>
      </c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47</v>
      </c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48</v>
      </c>
      <c r="E54" s="17" t="s">
        <v>49</v>
      </c>
      <c r="F54" s="18">
        <v>6</v>
      </c>
      <c r="G54" s="25"/>
      <c r="H54" s="20"/>
      <c r="I54" s="21">
        <v>45</v>
      </c>
      <c r="J54" s="21">
        <v>4</v>
      </c>
    </row>
    <row r="55" ht="42" customHeight="1">
      <c r="A55" s="14" t="s">
        <v>50</v>
      </c>
      <c r="B55" s="15"/>
      <c r="C55" s="15"/>
      <c r="D55" s="16"/>
      <c r="E55" s="17" t="s">
        <v>13</v>
      </c>
      <c r="F55" s="18">
        <v>1</v>
      </c>
      <c r="G55" s="19">
        <f>+G10</f>
        <v>0</v>
      </c>
      <c r="H55" s="20"/>
      <c r="I55" s="21">
        <v>46</v>
      </c>
      <c r="J55" s="21">
        <v>30</v>
      </c>
    </row>
    <row r="56" ht="42" customHeight="1">
      <c r="A56" s="26" t="s">
        <v>51</v>
      </c>
      <c r="B56" s="27"/>
      <c r="C56" s="27"/>
      <c r="D56" s="28"/>
      <c r="E56" s="29" t="s">
        <v>52</v>
      </c>
      <c r="F56" s="30" t="s">
        <v>52</v>
      </c>
      <c r="G56" s="31">
        <f>G55</f>
        <v>0</v>
      </c>
      <c r="I56" s="32">
        <v>47</v>
      </c>
      <c r="J56" s="32">
        <v>90</v>
      </c>
    </row>
    <row r="57" ht="42" customHeight="1"/>
    <row r="58" ht="42" customHeight="1"/>
  </sheetData>
  <sheetProtection sheet="1" objects="1" scenarios="1" spinCount="100000" saltValue="lm1ZcImAbQ8lf9/jmowLstFuO9KSN/h03q1bOlt5tpHVLX6EUjdJMyNtYr/vTcetHM9LMODsz9f685hZAk+8FQ==" hashValue="637buiW76NxCf3p8uK1ggqqQ4tLl1YHU2TJae/Hg2qwHb43vTWOcF18LXL2w2AiiRQHJwSJcxc7ymRouOnkAiQ==" algorithmName="SHA-512" password="FD80"/>
  <mergeCells count="33">
    <mergeCell ref="A56:D5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22:D22"/>
    <mergeCell ref="B23:D23"/>
    <mergeCell ref="C24:D24"/>
    <mergeCell ref="A27:D27"/>
    <mergeCell ref="A28:D28"/>
    <mergeCell ref="A29:D29"/>
    <mergeCell ref="B30:D30"/>
    <mergeCell ref="C31:D31"/>
    <mergeCell ref="B34:D34"/>
    <mergeCell ref="C35:D35"/>
    <mergeCell ref="B39:D39"/>
    <mergeCell ref="C40:D40"/>
    <mergeCell ref="B43:D43"/>
    <mergeCell ref="C44:D44"/>
    <mergeCell ref="A48:D48"/>
    <mergeCell ref="A49:D49"/>
    <mergeCell ref="A50:D50"/>
    <mergeCell ref="B51:D51"/>
    <mergeCell ref="C52:D52"/>
    <mergeCell ref="A55:D5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ogawa toshiaki</cp:lastModifiedBy>
  <cp:lastPrinted>2020-10-12T05:07:54Z</cp:lastPrinted>
  <dcterms:created xsi:type="dcterms:W3CDTF">2014-01-09T08:55:00Z</dcterms:created>
  <dcterms:modified xsi:type="dcterms:W3CDTF">2025-10-07T10:33:31Z</dcterms:modified>
</cp:coreProperties>
</file>